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74" documentId="13_ncr:1_{19D91B08-7DD9-429F-ABC6-2CB63792FEBA}" xr6:coauthVersionLast="47" xr6:coauthVersionMax="47" xr10:uidLastSave="{F7483B7F-ECE1-419A-BA78-79B58592673A}"/>
  <bookViews>
    <workbookView xWindow="-120" yWindow="-120" windowWidth="29040" windowHeight="1584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7" i="2" l="1"/>
  <c r="D307" i="2"/>
  <c r="E307" i="2"/>
  <c r="F307" i="2"/>
  <c r="G307" i="2" s="1"/>
  <c r="C299" i="2"/>
  <c r="D299" i="2" s="1"/>
  <c r="C300" i="2"/>
  <c r="C301" i="2"/>
  <c r="D301" i="2" s="1"/>
  <c r="C302" i="2"/>
  <c r="C303" i="2"/>
  <c r="C304" i="2"/>
  <c r="C305" i="2"/>
  <c r="D305" i="2" s="1"/>
  <c r="C306" i="2"/>
  <c r="D306" i="2" s="1"/>
  <c r="C308" i="2"/>
  <c r="D308" i="2" s="1"/>
  <c r="C309" i="2"/>
  <c r="D309" i="2" s="1"/>
  <c r="C298" i="2"/>
  <c r="D298" i="2" s="1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<sst xmlns="http://schemas.openxmlformats.org/spreadsheetml/2006/main" count="322" uniqueCount="59">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</sst>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304" activePane="bottomLeft" state="frozen"/>
      <selection pane="bottomLeft" activeCell="B307" sqref="B307"/>
    </sheetView>
  </sheetViews>
  <sheetFormatPr defaultColWidth="8.85546875" defaultRowHeight="12.75" x14ac:dyDescent="0.25"/>
  <cols>
    <col min="1" max="1" width="15.7109375" style="1" customWidth="1"/>
    <col min="2" max="3" width="14.7109375" style="1" customWidth="1"/>
    <col min="4" max="5" width="10.7109375" style="1" customWidth="1"/>
    <col min="6" max="6" width="14.7109375" style="1" customWidth="1"/>
    <col min="7" max="7" width="14.7109375" style="11" customWidth="1"/>
    <col min="8" max="8" width="3.42578125" style="1" customWidth="1"/>
    <col min="9" max="9" width="12.7109375" style="1" customWidth="1"/>
    <col min="10" max="10" width="9.140625" style="1" bestFit="1" customWidth="1"/>
    <col min="11" max="16384" width="8.85546875" style="1"/>
  </cols>
  <sheetData>
    <row r="1" spans="1:10" ht="24" customHeight="1" x14ac:dyDescent="0.3">
      <c r="A1" s="47" t="s">
        <v>20</v>
      </c>
      <c r="B1" s="48"/>
      <c r="C1" s="48"/>
      <c r="D1" s="48"/>
      <c r="E1" s="48"/>
      <c r="F1" s="48"/>
      <c r="G1" s="49"/>
    </row>
    <row r="2" spans="1:10" ht="51" customHeight="1" x14ac:dyDescent="0.25">
      <c r="A2" s="60" t="s">
        <v>0</v>
      </c>
      <c r="B2" s="50" t="s">
        <v>49</v>
      </c>
      <c r="C2" s="51"/>
      <c r="D2" s="52" t="s">
        <v>21</v>
      </c>
      <c r="E2" s="53"/>
      <c r="F2" s="53"/>
      <c r="G2" s="54"/>
    </row>
    <row r="3" spans="1:10" ht="18" customHeight="1" x14ac:dyDescent="0.25">
      <c r="A3" s="61"/>
      <c r="B3" s="62" t="s">
        <v>28</v>
      </c>
      <c r="C3" s="64" t="s">
        <v>48</v>
      </c>
      <c r="D3" s="62" t="s">
        <v>46</v>
      </c>
      <c r="E3" s="66" t="s">
        <v>47</v>
      </c>
      <c r="F3" s="55" t="s">
        <v>22</v>
      </c>
      <c r="G3" s="56"/>
    </row>
    <row r="4" spans="1:10" ht="70.5" customHeight="1" x14ac:dyDescent="0.25">
      <c r="A4" s="61"/>
      <c r="B4" s="63"/>
      <c r="C4" s="65"/>
      <c r="D4" s="63"/>
      <c r="E4" s="67"/>
      <c r="F4" s="2" t="s">
        <v>53</v>
      </c>
      <c r="G4" s="3" t="s">
        <v>52</v>
      </c>
    </row>
    <row r="5" spans="1:10" ht="18" customHeight="1" x14ac:dyDescent="0.25">
      <c r="A5" s="61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25">
      <c r="A6" s="68" t="s">
        <v>23</v>
      </c>
      <c r="B6" s="69"/>
      <c r="C6" s="69"/>
      <c r="D6" s="69"/>
      <c r="E6" s="69"/>
      <c r="F6" s="69"/>
      <c r="G6" s="70"/>
    </row>
    <row r="7" spans="1:10" ht="13.5" customHeight="1" x14ac:dyDescent="0.25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25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25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25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25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25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25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25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25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25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25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25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25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25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25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25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25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25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25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25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25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25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25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25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25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25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25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25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25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25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25">
      <c r="A37" s="42" t="s">
        <v>43</v>
      </c>
      <c r="B37" s="57"/>
      <c r="C37" s="57"/>
      <c r="D37" s="57"/>
      <c r="E37" s="57"/>
      <c r="F37" s="57"/>
      <c r="G37" s="58"/>
    </row>
    <row r="38" spans="1:7" ht="13.5" customHeight="1" x14ac:dyDescent="0.25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25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25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25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25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25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25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25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25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25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25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25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25">
      <c r="A50" s="42" t="s">
        <v>42</v>
      </c>
      <c r="B50" s="43"/>
      <c r="C50" s="43"/>
      <c r="D50" s="43"/>
      <c r="E50" s="43"/>
      <c r="F50" s="43"/>
      <c r="G50" s="44"/>
    </row>
    <row r="51" spans="1:7" ht="13.5" customHeight="1" x14ac:dyDescent="0.25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25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25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25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25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25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25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25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25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25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25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25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25">
      <c r="A63" s="39" t="s">
        <v>41</v>
      </c>
      <c r="B63" s="45"/>
      <c r="C63" s="45"/>
      <c r="D63" s="45"/>
      <c r="E63" s="45"/>
      <c r="F63" s="45"/>
      <c r="G63" s="46"/>
    </row>
    <row r="64" spans="1:7" ht="13.5" customHeight="1" x14ac:dyDescent="0.25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25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25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25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25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25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25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25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25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25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25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25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25">
      <c r="A76" s="42" t="s">
        <v>40</v>
      </c>
      <c r="B76" s="43"/>
      <c r="C76" s="43"/>
      <c r="D76" s="43"/>
      <c r="E76" s="43"/>
      <c r="F76" s="43"/>
      <c r="G76" s="44"/>
    </row>
    <row r="77" spans="1:9" ht="13.5" customHeight="1" x14ac:dyDescent="0.3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25">
      <c r="A89" s="42" t="s">
        <v>39</v>
      </c>
      <c r="B89" s="43"/>
      <c r="C89" s="43"/>
      <c r="D89" s="43"/>
      <c r="E89" s="43"/>
      <c r="F89" s="43"/>
      <c r="G89" s="44"/>
    </row>
    <row r="90" spans="1:9" ht="13.5" customHeight="1" x14ac:dyDescent="0.3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25">
      <c r="A102" s="42" t="s">
        <v>38</v>
      </c>
      <c r="B102" s="43"/>
      <c r="C102" s="43"/>
      <c r="D102" s="43"/>
      <c r="E102" s="43"/>
      <c r="F102" s="43"/>
      <c r="G102" s="44"/>
    </row>
    <row r="103" spans="1:9" ht="13.5" customHeight="1" x14ac:dyDescent="0.3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25">
      <c r="A115" s="42" t="s">
        <v>37</v>
      </c>
      <c r="B115" s="43"/>
      <c r="C115" s="43"/>
      <c r="D115" s="43"/>
      <c r="E115" s="43"/>
      <c r="F115" s="43"/>
      <c r="G115" s="44"/>
    </row>
    <row r="116" spans="1:256" ht="13.5" customHeight="1" x14ac:dyDescent="0.3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25">
      <c r="A128" s="42" t="s">
        <v>36</v>
      </c>
      <c r="B128" s="43"/>
      <c r="C128" s="43"/>
      <c r="D128" s="43"/>
      <c r="E128" s="43"/>
      <c r="F128" s="43"/>
      <c r="G128" s="44"/>
    </row>
    <row r="129" spans="1:256" ht="13.5" customHeight="1" x14ac:dyDescent="0.3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25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25">
      <c r="A141" s="42" t="s">
        <v>35</v>
      </c>
      <c r="B141" s="43"/>
      <c r="C141" s="43"/>
      <c r="D141" s="43"/>
      <c r="E141" s="43"/>
      <c r="F141" s="43"/>
      <c r="G141" s="44"/>
    </row>
    <row r="142" spans="1:256" ht="13.5" customHeight="1" x14ac:dyDescent="0.25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25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25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25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25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25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25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25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25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25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25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25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25">
      <c r="A154" s="42" t="s">
        <v>34</v>
      </c>
      <c r="B154" s="43"/>
      <c r="C154" s="43"/>
      <c r="D154" s="43"/>
      <c r="E154" s="43"/>
      <c r="F154" s="43"/>
      <c r="G154" s="44"/>
    </row>
    <row r="155" spans="1:7" ht="13.5" customHeight="1" x14ac:dyDescent="0.25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25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25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25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25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25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25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25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25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25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25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25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25">
      <c r="A167" s="39" t="s">
        <v>33</v>
      </c>
      <c r="B167" s="45"/>
      <c r="C167" s="45"/>
      <c r="D167" s="45"/>
      <c r="E167" s="45"/>
      <c r="F167" s="45"/>
      <c r="G167" s="46"/>
      <c r="I167" s="20"/>
    </row>
    <row r="168" spans="1:9" ht="13.5" customHeight="1" x14ac:dyDescent="0.25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25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25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25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25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25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25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25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25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25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25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25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25">
      <c r="A180" s="39" t="s">
        <v>32</v>
      </c>
      <c r="B180" s="45"/>
      <c r="C180" s="45"/>
      <c r="D180" s="45"/>
      <c r="E180" s="45"/>
      <c r="F180" s="45"/>
      <c r="G180" s="46"/>
    </row>
    <row r="181" spans="1:9" ht="13.5" customHeight="1" x14ac:dyDescent="0.25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25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25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25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25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25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25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25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25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25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25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25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25">
      <c r="A193" s="39" t="s">
        <v>31</v>
      </c>
      <c r="B193" s="45"/>
      <c r="C193" s="45"/>
      <c r="D193" s="45"/>
      <c r="E193" s="45"/>
      <c r="F193" s="45"/>
      <c r="G193" s="46"/>
    </row>
    <row r="194" spans="1:7" ht="13.5" customHeight="1" x14ac:dyDescent="0.25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25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25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25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25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25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25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25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25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25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25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25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25">
      <c r="A206" s="39" t="s">
        <v>30</v>
      </c>
      <c r="B206" s="45"/>
      <c r="C206" s="45"/>
      <c r="D206" s="45"/>
      <c r="E206" s="45"/>
      <c r="F206" s="45"/>
      <c r="G206" s="46"/>
    </row>
    <row r="207" spans="1:7" ht="13.5" customHeight="1" x14ac:dyDescent="0.25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25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25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25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25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25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25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25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25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25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25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25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25">
      <c r="A219" s="39" t="s">
        <v>29</v>
      </c>
      <c r="B219" s="45"/>
      <c r="C219" s="45"/>
      <c r="D219" s="45"/>
      <c r="E219" s="45"/>
      <c r="F219" s="45"/>
      <c r="G219" s="46"/>
    </row>
    <row r="220" spans="1:12" ht="13.5" customHeight="1" x14ac:dyDescent="0.25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25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25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25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25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25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25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25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25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25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25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25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25">
      <c r="A232" s="39" t="s">
        <v>50</v>
      </c>
      <c r="B232" s="45"/>
      <c r="C232" s="45"/>
      <c r="D232" s="45"/>
      <c r="E232" s="45"/>
      <c r="F232" s="45"/>
      <c r="G232" s="46"/>
    </row>
    <row r="233" spans="1:7" ht="13.5" customHeight="1" x14ac:dyDescent="0.25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25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25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25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25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25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25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25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25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25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25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25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25">
      <c r="A245" s="39" t="s">
        <v>51</v>
      </c>
      <c r="B245" s="45"/>
      <c r="C245" s="45"/>
      <c r="D245" s="45"/>
      <c r="E245" s="45"/>
      <c r="F245" s="45"/>
      <c r="G245" s="46"/>
    </row>
    <row r="246" spans="1:7" ht="13.5" customHeight="1" x14ac:dyDescent="0.25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25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25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25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25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25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25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25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25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25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25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25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25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25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25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25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25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25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25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25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25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25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25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25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25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25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25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25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25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25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25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25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25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25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25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25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25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25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25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25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25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25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25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25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25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25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25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25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25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25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25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25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25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25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25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25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25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25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25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25">
      <c r="A305" s="29" t="s">
        <v>10</v>
      </c>
      <c r="B305" s="13">
        <v>121.8</v>
      </c>
      <c r="C305" s="12">
        <f t="shared" si="118"/>
        <v>1.3311148086522451</v>
      </c>
      <c r="D305" s="11">
        <f t="shared" si="119"/>
        <v>0.99833610648918381</v>
      </c>
      <c r="E305" s="1">
        <f t="shared" si="121"/>
        <v>1</v>
      </c>
      <c r="F305" s="11">
        <f t="shared" si="120"/>
        <v>1.9983361064891838</v>
      </c>
      <c r="G305" s="12">
        <f t="shared" si="117"/>
        <v>1.0199833610648918</v>
      </c>
    </row>
    <row r="306" spans="1:16" ht="13.5" customHeight="1" x14ac:dyDescent="0.25">
      <c r="A306" s="29" t="s">
        <v>11</v>
      </c>
      <c r="B306" s="13">
        <v>121.7</v>
      </c>
      <c r="C306" s="12">
        <f t="shared" si="118"/>
        <v>1.2479201331114798</v>
      </c>
      <c r="D306" s="11">
        <f t="shared" si="119"/>
        <v>0.93594009983360982</v>
      </c>
      <c r="E306" s="1">
        <f t="shared" si="121"/>
        <v>1.125</v>
      </c>
      <c r="F306" s="11">
        <f t="shared" si="120"/>
        <v>2.0609400998336098</v>
      </c>
      <c r="G306" s="12">
        <f t="shared" si="117"/>
        <v>1.0206094009983362</v>
      </c>
    </row>
    <row r="307" spans="1:16" ht="13.5" customHeight="1" x14ac:dyDescent="0.25">
      <c r="A307" s="29" t="s">
        <v>12</v>
      </c>
      <c r="B307" s="13">
        <v>121.4</v>
      </c>
      <c r="C307" s="12">
        <f t="shared" ref="C307" si="122">((B307/$B$296)-1)*100</f>
        <v>0.99833610648918381</v>
      </c>
      <c r="D307" s="11">
        <f t="shared" ref="D307" si="123">0.75*C307</f>
        <v>0.74875207986688785</v>
      </c>
      <c r="E307" s="1">
        <f t="shared" si="121"/>
        <v>1.25</v>
      </c>
      <c r="F307" s="11">
        <f t="shared" ref="F307" si="124">+D307+E307</f>
        <v>1.9987520798668879</v>
      </c>
      <c r="G307" s="12">
        <f t="shared" ref="G307" si="125">1+F307/100</f>
        <v>1.0199875207986688</v>
      </c>
    </row>
    <row r="308" spans="1:16" ht="13.5" customHeight="1" x14ac:dyDescent="0.25">
      <c r="A308" s="29" t="s">
        <v>13</v>
      </c>
      <c r="B308" s="13"/>
      <c r="C308" s="35">
        <f t="shared" si="118"/>
        <v>-100</v>
      </c>
      <c r="D308" s="36">
        <f t="shared" si="119"/>
        <v>-75</v>
      </c>
      <c r="E308" s="37">
        <f t="shared" si="121"/>
        <v>1.375</v>
      </c>
      <c r="F308" s="36">
        <f t="shared" si="120"/>
        <v>-73.625</v>
      </c>
      <c r="G308" s="35">
        <f t="shared" si="117"/>
        <v>0.26375000000000004</v>
      </c>
    </row>
    <row r="309" spans="1:16" ht="13.5" customHeight="1" x14ac:dyDescent="0.25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25">
      <c r="A310" s="59" t="s">
        <v>58</v>
      </c>
      <c r="B310" s="59"/>
      <c r="C310" s="59"/>
      <c r="D310" s="59"/>
      <c r="E310" s="59"/>
      <c r="F310" s="59"/>
      <c r="G310" s="59"/>
      <c r="J310"/>
      <c r="K310"/>
      <c r="L310"/>
      <c r="M310"/>
      <c r="N310"/>
      <c r="O310"/>
      <c r="P310"/>
    </row>
    <row r="311" spans="1:16" x14ac:dyDescent="0.25">
      <c r="D311" s="11"/>
      <c r="F311" s="11"/>
    </row>
    <row r="312" spans="1:16" ht="13.5" x14ac:dyDescent="0.25">
      <c r="D312" s="11"/>
      <c r="F312"/>
      <c r="G312"/>
    </row>
    <row r="313" spans="1:16" x14ac:dyDescent="0.25">
      <c r="D313" s="11"/>
      <c r="F313" s="11"/>
      <c r="I313" s="11"/>
      <c r="J313" s="20"/>
    </row>
    <row r="314" spans="1:16" ht="12.75" customHeight="1" x14ac:dyDescent="0.25">
      <c r="C314" s="34"/>
      <c r="D314" s="11"/>
      <c r="F314" s="11"/>
    </row>
    <row r="315" spans="1:16" x14ac:dyDescent="0.25">
      <c r="D315" s="11"/>
      <c r="F315" s="11"/>
      <c r="G315" s="20"/>
    </row>
    <row r="316" spans="1:16" ht="12.75" customHeight="1" x14ac:dyDescent="0.25">
      <c r="D316" s="11"/>
      <c r="F316" s="11"/>
    </row>
    <row r="317" spans="1:16" x14ac:dyDescent="0.25">
      <c r="D317" s="11"/>
      <c r="F317" s="11"/>
    </row>
    <row r="318" spans="1:16" x14ac:dyDescent="0.25">
      <c r="F318" s="11"/>
    </row>
  </sheetData>
  <mergeCells count="34"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8c7e347ac119c89b1f0f3406826db9f3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51e63f30e8fb99a0480adee8624d6e5f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CB8E78-58E4-4C05-8AC5-EA3978833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2025-11-17T09:43:51Z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